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H48" i="1"/>
  <c r="G48" i="1"/>
  <c r="F48" i="1"/>
  <c r="E48" i="1"/>
  <c r="I44" i="1"/>
  <c r="H44" i="1"/>
  <c r="G44" i="1"/>
  <c r="G43" i="1" s="1"/>
  <c r="F44" i="1"/>
  <c r="E44" i="1"/>
  <c r="E43" i="1" s="1"/>
  <c r="I43" i="1"/>
  <c r="H43" i="1"/>
  <c r="I38" i="1"/>
  <c r="H38" i="1"/>
  <c r="G38" i="1"/>
  <c r="F38" i="1"/>
  <c r="E38" i="1"/>
  <c r="I35" i="1"/>
  <c r="H35" i="1"/>
  <c r="G35" i="1"/>
  <c r="F35" i="1"/>
  <c r="F34" i="1" s="1"/>
  <c r="E35" i="1"/>
  <c r="H34" i="1"/>
  <c r="G34" i="1"/>
  <c r="I27" i="1"/>
  <c r="H27" i="1"/>
  <c r="G27" i="1"/>
  <c r="F27" i="1"/>
  <c r="E27" i="1"/>
  <c r="I21" i="1"/>
  <c r="I19" i="1" s="1"/>
  <c r="H21" i="1"/>
  <c r="G21" i="1"/>
  <c r="F21" i="1"/>
  <c r="F53" i="1" s="1"/>
  <c r="E21" i="1"/>
  <c r="E19" i="1" s="1"/>
  <c r="G19" i="1"/>
  <c r="F19" i="1"/>
  <c r="I14" i="1"/>
  <c r="H14" i="1"/>
  <c r="H54" i="1" s="1"/>
  <c r="G14" i="1"/>
  <c r="G54" i="1" s="1"/>
  <c r="F14" i="1"/>
  <c r="E14" i="1"/>
  <c r="I8" i="1"/>
  <c r="I53" i="1" s="1"/>
  <c r="H8" i="1"/>
  <c r="H53" i="1" s="1"/>
  <c r="G8" i="1"/>
  <c r="F8" i="1"/>
  <c r="F6" i="1" s="1"/>
  <c r="F4" i="1" s="1"/>
  <c r="E8" i="1"/>
  <c r="E53" i="1" s="1"/>
  <c r="F43" i="1" l="1"/>
  <c r="F56" i="1"/>
  <c r="E34" i="1"/>
  <c r="I34" i="1"/>
  <c r="H19" i="1"/>
  <c r="E54" i="1"/>
  <c r="I54" i="1"/>
  <c r="F54" i="1"/>
  <c r="E6" i="1"/>
  <c r="E4" i="1" s="1"/>
  <c r="E56" i="1" s="1"/>
  <c r="G53" i="1"/>
  <c r="I6" i="1"/>
  <c r="I4" i="1" s="1"/>
  <c r="G6" i="1"/>
  <c r="G4" i="1" s="1"/>
  <c r="G56" i="1" s="1"/>
  <c r="H6" i="1"/>
  <c r="H4" i="1" s="1"/>
  <c r="H56" i="1" s="1"/>
  <c r="I56" i="1" l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<sst xmlns="http://schemas.openxmlformats.org/spreadsheetml/2006/main" count="83" uniqueCount="23">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</sst>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06 09 2017</v>
      </c>
      <c r="V1" s="18">
        <v>42984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464416</v>
      </c>
      <c r="F4" s="3">
        <f>F6+F19</f>
        <v>143596</v>
      </c>
      <c r="G4" s="3">
        <f>G6+G19</f>
        <v>11925263704.08</v>
      </c>
      <c r="H4" s="3">
        <f>H6+H19</f>
        <v>49990827</v>
      </c>
      <c r="I4" s="3">
        <f>I6+I19</f>
        <v>16791816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192571</v>
      </c>
      <c r="F6" s="3">
        <f>F8+F14</f>
        <v>31607</v>
      </c>
      <c r="G6" s="3">
        <f>G8+G14</f>
        <v>11064686339.700001</v>
      </c>
      <c r="H6" s="3">
        <f>H8+H14</f>
        <v>22869264.899999999</v>
      </c>
      <c r="I6" s="3">
        <f>I8+I14</f>
        <v>1634264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137653</v>
      </c>
      <c r="F8" s="3">
        <f>SUM(F9:F12)</f>
        <v>27569</v>
      </c>
      <c r="G8" s="3">
        <f>SUM(G9:G12)</f>
        <v>8237240411.5</v>
      </c>
      <c r="H8" s="3">
        <f>SUM(H9:H12)</f>
        <v>0</v>
      </c>
      <c r="I8" s="3">
        <f>SUM(I9:I12)</f>
        <v>623443</v>
      </c>
    </row>
    <row r="9" spans="1:22" x14ac:dyDescent="0.25">
      <c r="A9" s="6"/>
      <c r="B9" s="7"/>
      <c r="C9" s="6" t="s">
        <v>9</v>
      </c>
      <c r="D9" s="6" t="s">
        <v>10</v>
      </c>
      <c r="E9" s="8">
        <v>25232</v>
      </c>
      <c r="F9" s="8">
        <v>163</v>
      </c>
      <c r="G9" s="8">
        <v>2602316730.1999998</v>
      </c>
      <c r="H9" s="8">
        <v>0</v>
      </c>
      <c r="I9" s="8">
        <v>58050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0</v>
      </c>
      <c r="F10" s="11">
        <v>0</v>
      </c>
      <c r="G10" s="11">
        <v>0</v>
      </c>
      <c r="H10" s="11">
        <v>0</v>
      </c>
      <c r="I10" s="11">
        <v>37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0</v>
      </c>
      <c r="F11" s="8">
        <v>0</v>
      </c>
      <c r="G11" s="8">
        <v>0</v>
      </c>
      <c r="H11" s="8">
        <v>0</v>
      </c>
      <c r="I11" s="8">
        <v>15134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112421</v>
      </c>
      <c r="F12" s="11">
        <v>27406</v>
      </c>
      <c r="G12" s="11">
        <v>5634923681.3000002</v>
      </c>
      <c r="H12" s="11">
        <v>0</v>
      </c>
      <c r="I12" s="11">
        <v>550222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54918</v>
      </c>
      <c r="F14" s="3">
        <f>SUM(F15:F17)</f>
        <v>4038</v>
      </c>
      <c r="G14" s="3">
        <f>SUM(G15:G17)</f>
        <v>2827445928.1999998</v>
      </c>
      <c r="H14" s="3">
        <f>SUM(H15:H17)</f>
        <v>22869264.899999999</v>
      </c>
      <c r="I14" s="3">
        <f>SUM(I15:I17)</f>
        <v>1010821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45256</v>
      </c>
      <c r="F15" s="8">
        <v>1188</v>
      </c>
      <c r="G15" s="8">
        <v>2334547694</v>
      </c>
      <c r="H15" s="8">
        <v>19737980.899999999</v>
      </c>
      <c r="I15" s="8">
        <v>303886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0</v>
      </c>
      <c r="F16" s="11">
        <v>0</v>
      </c>
      <c r="G16" s="11">
        <v>0</v>
      </c>
      <c r="H16" s="11">
        <v>0</v>
      </c>
      <c r="I16" s="11">
        <v>6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9662</v>
      </c>
      <c r="F17" s="8">
        <v>2850</v>
      </c>
      <c r="G17" s="8">
        <v>492898234.19999999</v>
      </c>
      <c r="H17" s="8">
        <v>3131284</v>
      </c>
      <c r="I17" s="8">
        <v>706929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271845</v>
      </c>
      <c r="F19" s="3">
        <f>F21+F27</f>
        <v>111989</v>
      </c>
      <c r="G19" s="3">
        <f>G21+G27</f>
        <v>860577364.38</v>
      </c>
      <c r="H19" s="3">
        <f>H21+H27</f>
        <v>27121562.100000001</v>
      </c>
      <c r="I19" s="3">
        <f>I21+I27</f>
        <v>15157552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2840</v>
      </c>
      <c r="F21" s="3">
        <f>SUM(F22:F25)</f>
        <v>2250</v>
      </c>
      <c r="G21" s="3">
        <f>SUM(G22:G25)</f>
        <v>37910995.5</v>
      </c>
      <c r="H21" s="3">
        <f>SUM(H22:H25)</f>
        <v>0</v>
      </c>
      <c r="I21" s="3">
        <f>SUM(I22:I25)</f>
        <v>30706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2839</v>
      </c>
      <c r="F22" s="11">
        <v>2250</v>
      </c>
      <c r="G22" s="11">
        <v>37903049.5</v>
      </c>
      <c r="H22" s="11">
        <v>0</v>
      </c>
      <c r="I22" s="11">
        <v>28812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159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1</v>
      </c>
      <c r="F25" s="8">
        <v>0</v>
      </c>
      <c r="G25" s="8">
        <v>7946</v>
      </c>
      <c r="H25" s="11">
        <v>0</v>
      </c>
      <c r="I25" s="8">
        <v>1735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269005</v>
      </c>
      <c r="F27" s="3">
        <f>SUM(F28:F30)</f>
        <v>109739</v>
      </c>
      <c r="G27" s="3">
        <f>SUM(G28:G30)</f>
        <v>822666368.88</v>
      </c>
      <c r="H27" s="3">
        <f>SUM(H28:H30)</f>
        <v>27121562.100000001</v>
      </c>
      <c r="I27" s="3">
        <f>SUM(I28:I30)</f>
        <v>15126846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155498</v>
      </c>
      <c r="F28" s="11">
        <v>37956</v>
      </c>
      <c r="G28" s="11">
        <v>336031055.20999998</v>
      </c>
      <c r="H28" s="11">
        <v>15430753.439999999</v>
      </c>
      <c r="I28" s="11">
        <v>9968346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5108</v>
      </c>
      <c r="F29" s="8">
        <v>0</v>
      </c>
      <c r="G29" s="8">
        <v>36066058.880000003</v>
      </c>
      <c r="H29" s="8">
        <v>1548737.99</v>
      </c>
      <c r="I29" s="8">
        <v>179347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108399</v>
      </c>
      <c r="F30" s="11">
        <v>71783</v>
      </c>
      <c r="G30" s="11">
        <v>450569254.79000002</v>
      </c>
      <c r="H30" s="11">
        <v>10142070.67</v>
      </c>
      <c r="I30" s="11">
        <v>4979153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0</v>
      </c>
      <c r="F34" s="3">
        <f>F35+F38</f>
        <v>0</v>
      </c>
      <c r="G34" s="3">
        <f>G35+G38</f>
        <v>0</v>
      </c>
      <c r="H34" s="3">
        <f>H35+H38</f>
        <v>0</v>
      </c>
      <c r="I34" s="3">
        <f>I35+I38</f>
        <v>0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0</v>
      </c>
      <c r="F38" s="3">
        <f>F39</f>
        <v>0</v>
      </c>
      <c r="G38" s="3">
        <f>G39</f>
        <v>0</v>
      </c>
      <c r="H38" s="3">
        <f>H39</f>
        <v>0</v>
      </c>
      <c r="I38" s="3">
        <f>I39</f>
        <v>0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36215</v>
      </c>
      <c r="F43" s="3">
        <f>F44+F48</f>
        <v>3741</v>
      </c>
      <c r="G43" s="3">
        <f>G44+G48</f>
        <v>381070957.5</v>
      </c>
      <c r="H43" s="3">
        <f>H44+H48</f>
        <v>740455</v>
      </c>
      <c r="I43" s="3">
        <f>I44+I48</f>
        <v>719077</v>
      </c>
    </row>
    <row r="44" spans="1:9" x14ac:dyDescent="0.25">
      <c r="A44" s="6"/>
      <c r="B44" s="2"/>
      <c r="C44" s="2" t="s">
        <v>8</v>
      </c>
      <c r="D44" s="2"/>
      <c r="E44" s="3">
        <f>E45+E46</f>
        <v>32757</v>
      </c>
      <c r="F44" s="3">
        <f>F45+F46</f>
        <v>1228</v>
      </c>
      <c r="G44" s="3">
        <f>G45+G46</f>
        <v>380330462.5</v>
      </c>
      <c r="H44" s="3">
        <f>H45+H46</f>
        <v>0</v>
      </c>
      <c r="I44" s="3">
        <f>I45+I46</f>
        <v>438848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32757</v>
      </c>
      <c r="F46" s="16">
        <v>1228</v>
      </c>
      <c r="G46" s="16">
        <v>380330462.5</v>
      </c>
      <c r="H46" s="16">
        <v>0</v>
      </c>
      <c r="I46" s="16">
        <v>438848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3458</v>
      </c>
      <c r="F48" s="3">
        <f>F49</f>
        <v>2513</v>
      </c>
      <c r="G48" s="3">
        <f>G49</f>
        <v>740495</v>
      </c>
      <c r="H48" s="3">
        <f>H49</f>
        <v>740455</v>
      </c>
      <c r="I48" s="3">
        <f>I49</f>
        <v>280229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3458</v>
      </c>
      <c r="F49" s="11">
        <v>2513</v>
      </c>
      <c r="G49" s="11">
        <v>740495</v>
      </c>
      <c r="H49" s="11">
        <v>740455</v>
      </c>
      <c r="I49" s="11">
        <v>280229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173250</v>
      </c>
      <c r="F53" s="3">
        <f>F8+F21+F35+F44</f>
        <v>31047</v>
      </c>
      <c r="G53" s="3">
        <f>G8+G21+G35+G44</f>
        <v>8655481869.5</v>
      </c>
      <c r="H53" s="3">
        <f>H8+H21+H35+H44</f>
        <v>0</v>
      </c>
      <c r="I53" s="3">
        <f>I8+I21+I35+I44</f>
        <v>1092997</v>
      </c>
    </row>
    <row r="54" spans="1:9" x14ac:dyDescent="0.25">
      <c r="A54" s="2" t="s">
        <v>20</v>
      </c>
      <c r="B54" s="2"/>
      <c r="C54" s="2"/>
      <c r="D54" s="2"/>
      <c r="E54" s="3">
        <f>E14+E27+E38+E48</f>
        <v>327381</v>
      </c>
      <c r="F54" s="3">
        <f>F14+F27+F38+F48</f>
        <v>116290</v>
      </c>
      <c r="G54" s="3">
        <f>G14+G27+G38+G48</f>
        <v>3650852792.0799999</v>
      </c>
      <c r="H54" s="3">
        <f>H14+H27+H38+H48</f>
        <v>50731282</v>
      </c>
      <c r="I54" s="3">
        <f>I14+I27+I38+I48</f>
        <v>16417896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500631</v>
      </c>
      <c r="F56" s="3">
        <f>F4+F34+F43</f>
        <v>147337</v>
      </c>
      <c r="G56" s="3">
        <f>G4+G34+G43</f>
        <v>12306334661.58</v>
      </c>
      <c r="H56" s="3">
        <f>H4+H34+H43</f>
        <v>50731282</v>
      </c>
      <c r="I56" s="3">
        <f>I4+I34+I43</f>
        <v>17510893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2017-09-07T06:21:37Z</dcterms:modified>
</cp:coreProperties>
</file>